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365"/>
  </bookViews>
  <sheets>
    <sheet name="Tabel 2.2" sheetId="2" r:id="rId1"/>
  </sheets>
  <definedNames>
    <definedName name="_xlnm.Print_Area" localSheetId="0">'Tabel 2.2'!$A$1:$S$54</definedName>
  </definedNames>
  <calcPr calcId="124519"/>
</workbook>
</file>

<file path=xl/calcChain.xml><?xml version="1.0" encoding="utf-8"?>
<calcChain xmlns="http://schemas.openxmlformats.org/spreadsheetml/2006/main">
  <c r="Q36" i="2"/>
  <c r="Q34"/>
  <c r="Q24"/>
  <c r="Q12"/>
  <c r="K36"/>
  <c r="H36"/>
  <c r="H34"/>
  <c r="H24"/>
  <c r="H12"/>
  <c r="N36"/>
  <c r="N34"/>
  <c r="N24"/>
  <c r="N12"/>
  <c r="K24"/>
  <c r="K12"/>
  <c r="K34"/>
  <c r="E36"/>
  <c r="E34"/>
  <c r="E24"/>
  <c r="E12"/>
  <c r="Q43" l="1"/>
  <c r="N43"/>
  <c r="K43"/>
  <c r="H43"/>
</calcChain>
</file>

<file path=xl/sharedStrings.xml><?xml version="1.0" encoding="utf-8"?>
<sst xmlns="http://schemas.openxmlformats.org/spreadsheetml/2006/main" count="329" uniqueCount="56">
  <si>
    <t>No</t>
  </si>
  <si>
    <t>I</t>
  </si>
  <si>
    <t>Program Pelayanan Administrasi Perkantoran</t>
  </si>
  <si>
    <t>Kegiatan penyediaan jasa, surat menyurat</t>
  </si>
  <si>
    <t>Penyediaan jasa komunikasi sumber daya air dan listrik</t>
  </si>
  <si>
    <t>Penyediaan alat tulis kantor</t>
  </si>
  <si>
    <t>Penyediaan barang cetakan dan penggandaan</t>
  </si>
  <si>
    <t>Penyediaan komponen instalasi listrik/penerangan bangunan kantor</t>
  </si>
  <si>
    <t>Penyediaan bahan bacaan dan peraturan perundang-undangan</t>
  </si>
  <si>
    <t>Penyediaan makanan dan minuman</t>
  </si>
  <si>
    <t>Rapat-rapat koordinasi dan konsultasi ke luar daerah</t>
  </si>
  <si>
    <t>Penyediaan jasa keamanan kantor</t>
  </si>
  <si>
    <t xml:space="preserve">Peningkatan pelayanan administrasi perkantoran </t>
  </si>
  <si>
    <t>Pengadaan perlengkapan gedung kantor</t>
  </si>
  <si>
    <t>Pengadaan peralatan gedung kantor</t>
  </si>
  <si>
    <t>Pengadaan Komputer</t>
  </si>
  <si>
    <t>Pemeliharaan rutin/berkala gedung kantor</t>
  </si>
  <si>
    <t>Pemeliharaan rutin/berkala kendaraan dinas/operasional</t>
  </si>
  <si>
    <t>Pemeliharaan rutin/berkala peralatan gedung kantor</t>
  </si>
  <si>
    <t>Penunjang dan pembinaan kelembagaan</t>
  </si>
  <si>
    <t>Program Peningkatan Disiplin Aparatur</t>
  </si>
  <si>
    <t>Pengadaan pakaian dinas beserta perlengkapannya</t>
  </si>
  <si>
    <t>Program Peningkatan Kapasitas Sumber Daya Aparatur</t>
  </si>
  <si>
    <t>Bimbingan teknis implementasi peraturan perundang-undangan</t>
  </si>
  <si>
    <t>Pembangunan Gedung Kantor</t>
  </si>
  <si>
    <t>-</t>
  </si>
  <si>
    <t>Pengadaan Mebeleur</t>
  </si>
  <si>
    <t>Penyediaan jasa kebersihan kantor</t>
  </si>
  <si>
    <t>Tabel 0.2</t>
  </si>
  <si>
    <t>PROGRAM TAHUNAN BADAN PEMBINAAN PENDIDIKAN DAYAH ACEH</t>
  </si>
  <si>
    <t>:</t>
  </si>
  <si>
    <t>Badan Pembinaan Pendidikan Dayah Aceh</t>
  </si>
  <si>
    <t>2013-2017</t>
  </si>
  <si>
    <t>Program</t>
  </si>
  <si>
    <t>A</t>
  </si>
  <si>
    <t>Kerangka Anggaran</t>
  </si>
  <si>
    <t>Indikator Kegiatan</t>
  </si>
  <si>
    <t>Kerangka Regulasi</t>
  </si>
  <si>
    <t>Pagu Indikatif</t>
  </si>
  <si>
    <t>(Rp)</t>
  </si>
  <si>
    <t>Sumber Pendanaan</t>
  </si>
  <si>
    <t>Lokasi Kegiatan</t>
  </si>
  <si>
    <t>APBD</t>
  </si>
  <si>
    <t>Kab/Kota</t>
  </si>
  <si>
    <t>B</t>
  </si>
  <si>
    <t>C</t>
  </si>
  <si>
    <t>D</t>
  </si>
  <si>
    <t>Pengadaan Mobil Dinas Kantor</t>
  </si>
  <si>
    <t>Biaya Penunjang Pembinaan Olah Raga Korpri</t>
  </si>
  <si>
    <t>Nama</t>
  </si>
  <si>
    <t>BADAN PEMBINAAN PENDIDIKAN DAYAH ACEH</t>
  </si>
  <si>
    <t>Program Peningkatan Sarana dan Prasarana Aparatur</t>
  </si>
  <si>
    <t>Renstra Badan Pembinaan Pendidikan Dayah Aceh  Periode                                      :</t>
  </si>
  <si>
    <t>KASUBBAG UMUM</t>
  </si>
  <si>
    <t>ROSTI MAIDAR, SE</t>
  </si>
  <si>
    <t>NIP. 19760507 200112 2 004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</si>
</sst>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2" fillId="0" borderId="19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Font="1" applyBorder="1" applyAlignment="1">
      <alignment vertical="center" wrapText="1"/>
    </xf>
    <xf numFmtId="164" fontId="0" fillId="0" borderId="21" xfId="1" applyNumberFormat="1" applyFont="1" applyBorder="1" applyAlignment="1">
      <alignment horizontal="right" vertical="center"/>
    </xf>
    <xf numFmtId="164" fontId="0" fillId="0" borderId="22" xfId="1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5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0" xfId="0" applyNumberFormat="1" applyFont="1"/>
    <xf numFmtId="0" fontId="5" fillId="0" borderId="0" xfId="0" applyFont="1"/>
    <xf numFmtId="164" fontId="4" fillId="0" borderId="0" xfId="0" applyNumberFormat="1" applyFont="1"/>
    <xf numFmtId="0" fontId="4" fillId="0" borderId="0" xfId="0" applyFont="1"/>
    <xf numFmtId="164" fontId="2" fillId="0" borderId="19" xfId="1" applyNumberFormat="1" applyFont="1" applyBorder="1" applyAlignment="1">
      <alignment horizontal="center" vertical="center"/>
    </xf>
    <xf numFmtId="164" fontId="0" fillId="0" borderId="19" xfId="1" applyNumberFormat="1" applyFont="1" applyBorder="1" applyAlignment="1">
      <alignment horizontal="center" vertical="center"/>
    </xf>
    <xf numFmtId="164" fontId="5" fillId="0" borderId="19" xfId="1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tabSelected="1" view="pageBreakPreview" topLeftCell="A25" zoomScale="85" zoomScaleSheetLayoutView="85" workbookViewId="0">
      <selection activeCell="H34" sqref="H34"/>
    </sheetView>
  </sheetViews>
  <sheetFormatPr defaultRowHeight="15"/>
  <cols>
    <col min="1" max="1" width="3.7109375" customWidth="1"/>
    <col min="2" max="2" width="25.85546875" customWidth="1"/>
    <col min="3" max="3" width="36" customWidth="1"/>
    <col min="4" max="4" width="8.85546875" customWidth="1"/>
    <col min="5" max="5" width="14.5703125" customWidth="1"/>
    <col min="6" max="6" width="10.42578125" customWidth="1"/>
    <col min="7" max="7" width="10.28515625" customWidth="1"/>
    <col min="8" max="8" width="13.85546875" customWidth="1"/>
    <col min="9" max="9" width="10.28515625" customWidth="1"/>
    <col min="10" max="10" width="11.140625" customWidth="1"/>
    <col min="11" max="11" width="15.140625" customWidth="1"/>
    <col min="12" max="12" width="10.140625" customWidth="1"/>
    <col min="13" max="13" width="10.5703125" customWidth="1"/>
    <col min="14" max="14" width="15.140625" customWidth="1"/>
    <col min="15" max="15" width="10.42578125" customWidth="1"/>
    <col min="16" max="16" width="10.5703125" customWidth="1"/>
    <col min="17" max="17" width="14.85546875" customWidth="1"/>
    <col min="18" max="18" width="10.7109375" customWidth="1"/>
    <col min="19" max="19" width="10" customWidth="1"/>
  </cols>
  <sheetData>
    <row r="1" spans="1:19" ht="17.25" customHeight="1">
      <c r="A1" s="52" t="s">
        <v>28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>
      <c r="A2" s="53" t="s">
        <v>29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>
      <c r="A4" s="3" t="s">
        <v>49</v>
      </c>
      <c r="B4" s="3"/>
      <c r="C4" s="16" t="s">
        <v>30</v>
      </c>
      <c r="D4" s="63" t="s">
        <v>31</v>
      </c>
      <c r="E4" s="63"/>
      <c r="F4" s="63"/>
      <c r="G4" s="63"/>
      <c r="H4" s="63"/>
      <c r="I4" s="6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>
      <c r="A5" s="63" t="s">
        <v>52</v>
      </c>
      <c r="B5" s="63"/>
      <c r="C5" s="63"/>
      <c r="D5" s="63" t="s">
        <v>32</v>
      </c>
      <c r="E5" s="63"/>
      <c r="F5" s="63"/>
      <c r="G5" s="63"/>
      <c r="H5" s="63"/>
      <c r="I5" s="6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 thickBot="1"/>
    <row r="7" spans="1:19" s="3" customFormat="1" ht="18" customHeight="1">
      <c r="A7" s="61" t="s">
        <v>0</v>
      </c>
      <c r="B7" s="67" t="s">
        <v>33</v>
      </c>
      <c r="C7" s="70" t="s">
        <v>36</v>
      </c>
      <c r="D7" s="71"/>
      <c r="E7" s="64" t="s">
        <v>38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</row>
    <row r="8" spans="1:19" s="3" customFormat="1" ht="18" customHeight="1">
      <c r="A8" s="62"/>
      <c r="B8" s="68"/>
      <c r="C8" s="72" t="s">
        <v>35</v>
      </c>
      <c r="D8" s="74" t="s">
        <v>37</v>
      </c>
      <c r="E8" s="49">
        <v>2013</v>
      </c>
      <c r="F8" s="50"/>
      <c r="G8" s="51"/>
      <c r="H8" s="49">
        <v>2014</v>
      </c>
      <c r="I8" s="50"/>
      <c r="J8" s="51"/>
      <c r="K8" s="49">
        <v>2015</v>
      </c>
      <c r="L8" s="50"/>
      <c r="M8" s="51"/>
      <c r="N8" s="49">
        <v>2016</v>
      </c>
      <c r="O8" s="50"/>
      <c r="P8" s="51"/>
      <c r="Q8" s="49">
        <v>2017</v>
      </c>
      <c r="R8" s="50"/>
      <c r="S8" s="60"/>
    </row>
    <row r="9" spans="1:19" s="3" customFormat="1" ht="45">
      <c r="A9" s="62"/>
      <c r="B9" s="69"/>
      <c r="C9" s="73"/>
      <c r="D9" s="69"/>
      <c r="E9" s="33" t="s">
        <v>39</v>
      </c>
      <c r="F9" s="33" t="s">
        <v>40</v>
      </c>
      <c r="G9" s="34" t="s">
        <v>41</v>
      </c>
      <c r="H9" s="33" t="s">
        <v>39</v>
      </c>
      <c r="I9" s="33" t="s">
        <v>40</v>
      </c>
      <c r="J9" s="34" t="s">
        <v>41</v>
      </c>
      <c r="K9" s="33" t="s">
        <v>39</v>
      </c>
      <c r="L9" s="33" t="s">
        <v>40</v>
      </c>
      <c r="M9" s="34" t="s">
        <v>41</v>
      </c>
      <c r="N9" s="33" t="s">
        <v>39</v>
      </c>
      <c r="O9" s="33" t="s">
        <v>40</v>
      </c>
      <c r="P9" s="34" t="s">
        <v>41</v>
      </c>
      <c r="Q9" s="33" t="s">
        <v>39</v>
      </c>
      <c r="R9" s="33" t="s">
        <v>40</v>
      </c>
      <c r="S9" s="20" t="s">
        <v>41</v>
      </c>
    </row>
    <row r="10" spans="1:19" s="2" customFormat="1" ht="18" customHeight="1">
      <c r="A10" s="21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22">
        <v>19</v>
      </c>
    </row>
    <row r="11" spans="1:19" s="2" customFormat="1" ht="15.75" customHeight="1">
      <c r="A11" s="32" t="s">
        <v>1</v>
      </c>
      <c r="B11" s="54" t="s">
        <v>50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6"/>
    </row>
    <row r="12" spans="1:19" s="1" customFormat="1" ht="26.25" customHeight="1">
      <c r="A12" s="29" t="s">
        <v>34</v>
      </c>
      <c r="B12" s="9" t="s">
        <v>2</v>
      </c>
      <c r="C12" s="9"/>
      <c r="D12" s="35"/>
      <c r="E12" s="17">
        <f>SUM(E13:E23)</f>
        <v>1367375400</v>
      </c>
      <c r="F12" s="35"/>
      <c r="G12" s="18" t="s">
        <v>43</v>
      </c>
      <c r="H12" s="17">
        <f>SUM(H13:H23)</f>
        <v>2795999720</v>
      </c>
      <c r="I12" s="35"/>
      <c r="J12" s="18" t="s">
        <v>43</v>
      </c>
      <c r="K12" s="17">
        <f>SUM(K13:K23)</f>
        <v>2829403620</v>
      </c>
      <c r="L12" s="35"/>
      <c r="M12" s="18" t="s">
        <v>43</v>
      </c>
      <c r="N12" s="17">
        <f>SUM(N13:N23)</f>
        <v>2829629720</v>
      </c>
      <c r="O12" s="35"/>
      <c r="P12" s="18" t="s">
        <v>43</v>
      </c>
      <c r="Q12" s="17">
        <f>SUM(Q13:Q23)</f>
        <v>2829403620</v>
      </c>
      <c r="R12" s="35"/>
      <c r="S12" s="43" t="s">
        <v>43</v>
      </c>
    </row>
    <row r="13" spans="1:19" s="1" customFormat="1" ht="29.25" customHeight="1">
      <c r="A13" s="46"/>
      <c r="B13" s="57"/>
      <c r="C13" s="11" t="s">
        <v>3</v>
      </c>
      <c r="D13" s="35"/>
      <c r="E13" s="8">
        <v>11823500</v>
      </c>
      <c r="F13" s="35" t="s">
        <v>42</v>
      </c>
      <c r="G13" s="6" t="s">
        <v>43</v>
      </c>
      <c r="H13" s="8">
        <v>13200000</v>
      </c>
      <c r="I13" s="35" t="s">
        <v>42</v>
      </c>
      <c r="J13" s="6" t="s">
        <v>43</v>
      </c>
      <c r="K13" s="8">
        <v>15600000</v>
      </c>
      <c r="L13" s="35" t="s">
        <v>42</v>
      </c>
      <c r="M13" s="6" t="s">
        <v>43</v>
      </c>
      <c r="N13" s="8">
        <v>15600000</v>
      </c>
      <c r="O13" s="35" t="s">
        <v>42</v>
      </c>
      <c r="P13" s="6" t="s">
        <v>43</v>
      </c>
      <c r="Q13" s="8">
        <v>15600000</v>
      </c>
      <c r="R13" s="35" t="s">
        <v>42</v>
      </c>
      <c r="S13" s="44" t="s">
        <v>43</v>
      </c>
    </row>
    <row r="14" spans="1:19" s="1" customFormat="1" ht="30.75" customHeight="1">
      <c r="A14" s="47"/>
      <c r="B14" s="58"/>
      <c r="C14" s="11" t="s">
        <v>4</v>
      </c>
      <c r="D14" s="35"/>
      <c r="E14" s="8">
        <v>210000000</v>
      </c>
      <c r="F14" s="35" t="s">
        <v>42</v>
      </c>
      <c r="G14" s="6" t="s">
        <v>43</v>
      </c>
      <c r="H14" s="8">
        <v>216000000</v>
      </c>
      <c r="I14" s="35" t="s">
        <v>42</v>
      </c>
      <c r="J14" s="6" t="s">
        <v>43</v>
      </c>
      <c r="K14" s="8">
        <v>230400000</v>
      </c>
      <c r="L14" s="35" t="s">
        <v>42</v>
      </c>
      <c r="M14" s="6" t="s">
        <v>43</v>
      </c>
      <c r="N14" s="8">
        <v>230400000</v>
      </c>
      <c r="O14" s="35" t="s">
        <v>42</v>
      </c>
      <c r="P14" s="6" t="s">
        <v>43</v>
      </c>
      <c r="Q14" s="8">
        <v>230400000</v>
      </c>
      <c r="R14" s="35" t="s">
        <v>42</v>
      </c>
      <c r="S14" s="44" t="s">
        <v>43</v>
      </c>
    </row>
    <row r="15" spans="1:19" s="1" customFormat="1" ht="24" customHeight="1">
      <c r="A15" s="47"/>
      <c r="B15" s="58"/>
      <c r="C15" s="7" t="s">
        <v>27</v>
      </c>
      <c r="D15" s="35"/>
      <c r="E15" s="8">
        <v>196400000</v>
      </c>
      <c r="F15" s="35" t="s">
        <v>42</v>
      </c>
      <c r="G15" s="6" t="s">
        <v>43</v>
      </c>
      <c r="H15" s="8">
        <v>320400000</v>
      </c>
      <c r="I15" s="35" t="s">
        <v>42</v>
      </c>
      <c r="J15" s="6" t="s">
        <v>43</v>
      </c>
      <c r="K15" s="8">
        <v>321000000</v>
      </c>
      <c r="L15" s="35" t="s">
        <v>42</v>
      </c>
      <c r="M15" s="6" t="s">
        <v>43</v>
      </c>
      <c r="N15" s="8">
        <v>321000000</v>
      </c>
      <c r="O15" s="35" t="s">
        <v>42</v>
      </c>
      <c r="P15" s="6" t="s">
        <v>43</v>
      </c>
      <c r="Q15" s="8">
        <v>321000000</v>
      </c>
      <c r="R15" s="35" t="s">
        <v>42</v>
      </c>
      <c r="S15" s="44" t="s">
        <v>43</v>
      </c>
    </row>
    <row r="16" spans="1:19" s="1" customFormat="1" ht="24" customHeight="1">
      <c r="A16" s="47"/>
      <c r="B16" s="58"/>
      <c r="C16" s="11" t="s">
        <v>5</v>
      </c>
      <c r="D16" s="35"/>
      <c r="E16" s="8">
        <v>110363000</v>
      </c>
      <c r="F16" s="35" t="s">
        <v>42</v>
      </c>
      <c r="G16" s="6" t="s">
        <v>43</v>
      </c>
      <c r="H16" s="8">
        <v>196315720</v>
      </c>
      <c r="I16" s="35" t="s">
        <v>42</v>
      </c>
      <c r="J16" s="6" t="s">
        <v>43</v>
      </c>
      <c r="K16" s="8">
        <v>196315720</v>
      </c>
      <c r="L16" s="35" t="s">
        <v>42</v>
      </c>
      <c r="M16" s="6" t="s">
        <v>43</v>
      </c>
      <c r="N16" s="8">
        <v>196315720</v>
      </c>
      <c r="O16" s="35" t="s">
        <v>42</v>
      </c>
      <c r="P16" s="6" t="s">
        <v>43</v>
      </c>
      <c r="Q16" s="8">
        <v>196315720</v>
      </c>
      <c r="R16" s="35" t="s">
        <v>42</v>
      </c>
      <c r="S16" s="44" t="s">
        <v>43</v>
      </c>
    </row>
    <row r="17" spans="1:19" s="1" customFormat="1" ht="33" customHeight="1">
      <c r="A17" s="47"/>
      <c r="B17" s="58"/>
      <c r="C17" s="11" t="s">
        <v>6</v>
      </c>
      <c r="D17" s="35"/>
      <c r="E17" s="8">
        <v>105882500</v>
      </c>
      <c r="F17" s="35" t="s">
        <v>42</v>
      </c>
      <c r="G17" s="6" t="s">
        <v>43</v>
      </c>
      <c r="H17" s="8">
        <v>158090000</v>
      </c>
      <c r="I17" s="35" t="s">
        <v>42</v>
      </c>
      <c r="J17" s="6" t="s">
        <v>43</v>
      </c>
      <c r="K17" s="8">
        <v>171540000</v>
      </c>
      <c r="L17" s="35" t="s">
        <v>42</v>
      </c>
      <c r="M17" s="6" t="s">
        <v>43</v>
      </c>
      <c r="N17" s="8">
        <v>171540000</v>
      </c>
      <c r="O17" s="35" t="s">
        <v>42</v>
      </c>
      <c r="P17" s="6" t="s">
        <v>43</v>
      </c>
      <c r="Q17" s="8">
        <v>171540000</v>
      </c>
      <c r="R17" s="35" t="s">
        <v>42</v>
      </c>
      <c r="S17" s="44" t="s">
        <v>43</v>
      </c>
    </row>
    <row r="18" spans="1:19" s="1" customFormat="1" ht="30" customHeight="1">
      <c r="A18" s="47"/>
      <c r="B18" s="58"/>
      <c r="C18" s="7" t="s">
        <v>7</v>
      </c>
      <c r="D18" s="35"/>
      <c r="E18" s="8">
        <v>26067200</v>
      </c>
      <c r="F18" s="35" t="s">
        <v>42</v>
      </c>
      <c r="G18" s="6" t="s">
        <v>43</v>
      </c>
      <c r="H18" s="8">
        <v>26067200</v>
      </c>
      <c r="I18" s="35" t="s">
        <v>42</v>
      </c>
      <c r="J18" s="6" t="s">
        <v>43</v>
      </c>
      <c r="K18" s="8">
        <v>28621100</v>
      </c>
      <c r="L18" s="35" t="s">
        <v>42</v>
      </c>
      <c r="M18" s="6" t="s">
        <v>43</v>
      </c>
      <c r="N18" s="8">
        <v>28847200</v>
      </c>
      <c r="O18" s="35" t="s">
        <v>42</v>
      </c>
      <c r="P18" s="6" t="s">
        <v>43</v>
      </c>
      <c r="Q18" s="8">
        <v>28621100</v>
      </c>
      <c r="R18" s="35" t="s">
        <v>42</v>
      </c>
      <c r="S18" s="44" t="s">
        <v>43</v>
      </c>
    </row>
    <row r="19" spans="1:19" s="1" customFormat="1" ht="33.75" customHeight="1">
      <c r="A19" s="47"/>
      <c r="B19" s="58"/>
      <c r="C19" s="11" t="s">
        <v>8</v>
      </c>
      <c r="D19" s="35"/>
      <c r="E19" s="8">
        <v>14284800</v>
      </c>
      <c r="F19" s="35" t="s">
        <v>42</v>
      </c>
      <c r="G19" s="6" t="s">
        <v>43</v>
      </c>
      <c r="H19" s="8">
        <v>18964800</v>
      </c>
      <c r="I19" s="35" t="s">
        <v>42</v>
      </c>
      <c r="J19" s="6" t="s">
        <v>43</v>
      </c>
      <c r="K19" s="8">
        <v>18964800</v>
      </c>
      <c r="L19" s="35" t="s">
        <v>42</v>
      </c>
      <c r="M19" s="6" t="s">
        <v>43</v>
      </c>
      <c r="N19" s="8">
        <v>18964800</v>
      </c>
      <c r="O19" s="35" t="s">
        <v>42</v>
      </c>
      <c r="P19" s="6" t="s">
        <v>43</v>
      </c>
      <c r="Q19" s="8">
        <v>18964800</v>
      </c>
      <c r="R19" s="35" t="s">
        <v>42</v>
      </c>
      <c r="S19" s="44" t="s">
        <v>43</v>
      </c>
    </row>
    <row r="20" spans="1:19" s="1" customFormat="1" ht="24" customHeight="1">
      <c r="A20" s="47"/>
      <c r="B20" s="58"/>
      <c r="C20" s="11" t="s">
        <v>9</v>
      </c>
      <c r="D20" s="35"/>
      <c r="E20" s="8">
        <v>59954400</v>
      </c>
      <c r="F20" s="35" t="s">
        <v>42</v>
      </c>
      <c r="G20" s="6" t="s">
        <v>43</v>
      </c>
      <c r="H20" s="8">
        <v>87780000</v>
      </c>
      <c r="I20" s="35" t="s">
        <v>42</v>
      </c>
      <c r="J20" s="6" t="s">
        <v>43</v>
      </c>
      <c r="K20" s="8">
        <v>87780000</v>
      </c>
      <c r="L20" s="35" t="s">
        <v>42</v>
      </c>
      <c r="M20" s="6" t="s">
        <v>43</v>
      </c>
      <c r="N20" s="8">
        <v>87780000</v>
      </c>
      <c r="O20" s="35" t="s">
        <v>42</v>
      </c>
      <c r="P20" s="6" t="s">
        <v>43</v>
      </c>
      <c r="Q20" s="8">
        <v>87780000</v>
      </c>
      <c r="R20" s="35" t="s">
        <v>42</v>
      </c>
      <c r="S20" s="44" t="s">
        <v>43</v>
      </c>
    </row>
    <row r="21" spans="1:19" s="1" customFormat="1" ht="30" customHeight="1">
      <c r="A21" s="47"/>
      <c r="B21" s="58"/>
      <c r="C21" s="7" t="s">
        <v>10</v>
      </c>
      <c r="D21" s="35"/>
      <c r="E21" s="8">
        <v>193800000</v>
      </c>
      <c r="F21" s="35" t="s">
        <v>42</v>
      </c>
      <c r="G21" s="6" t="s">
        <v>43</v>
      </c>
      <c r="H21" s="8">
        <v>1158312000</v>
      </c>
      <c r="I21" s="35" t="s">
        <v>42</v>
      </c>
      <c r="J21" s="6" t="s">
        <v>43</v>
      </c>
      <c r="K21" s="8">
        <v>1158312000</v>
      </c>
      <c r="L21" s="35" t="s">
        <v>42</v>
      </c>
      <c r="M21" s="6" t="s">
        <v>43</v>
      </c>
      <c r="N21" s="8">
        <v>1158312000</v>
      </c>
      <c r="O21" s="35" t="s">
        <v>42</v>
      </c>
      <c r="P21" s="6" t="s">
        <v>43</v>
      </c>
      <c r="Q21" s="8">
        <v>1158312000</v>
      </c>
      <c r="R21" s="35" t="s">
        <v>42</v>
      </c>
      <c r="S21" s="44" t="s">
        <v>43</v>
      </c>
    </row>
    <row r="22" spans="1:19" s="1" customFormat="1" ht="24" customHeight="1">
      <c r="A22" s="47"/>
      <c r="B22" s="58"/>
      <c r="C22" s="11" t="s">
        <v>11</v>
      </c>
      <c r="D22" s="35"/>
      <c r="E22" s="8">
        <v>256800000</v>
      </c>
      <c r="F22" s="35" t="s">
        <v>42</v>
      </c>
      <c r="G22" s="6" t="s">
        <v>43</v>
      </c>
      <c r="H22" s="8">
        <v>241800000</v>
      </c>
      <c r="I22" s="35" t="s">
        <v>42</v>
      </c>
      <c r="J22" s="6" t="s">
        <v>43</v>
      </c>
      <c r="K22" s="8">
        <v>241800000</v>
      </c>
      <c r="L22" s="35" t="s">
        <v>42</v>
      </c>
      <c r="M22" s="6" t="s">
        <v>43</v>
      </c>
      <c r="N22" s="8">
        <v>241800000</v>
      </c>
      <c r="O22" s="35" t="s">
        <v>42</v>
      </c>
      <c r="P22" s="6" t="s">
        <v>43</v>
      </c>
      <c r="Q22" s="8">
        <v>241800000</v>
      </c>
      <c r="R22" s="35" t="s">
        <v>42</v>
      </c>
      <c r="S22" s="44" t="s">
        <v>43</v>
      </c>
    </row>
    <row r="23" spans="1:19" s="1" customFormat="1" ht="32.25" customHeight="1">
      <c r="A23" s="48"/>
      <c r="B23" s="59"/>
      <c r="C23" s="7" t="s">
        <v>12</v>
      </c>
      <c r="D23" s="35"/>
      <c r="E23" s="8">
        <v>182000000</v>
      </c>
      <c r="F23" s="35" t="s">
        <v>42</v>
      </c>
      <c r="G23" s="6" t="s">
        <v>43</v>
      </c>
      <c r="H23" s="8">
        <v>359070000</v>
      </c>
      <c r="I23" s="35" t="s">
        <v>42</v>
      </c>
      <c r="J23" s="6" t="s">
        <v>43</v>
      </c>
      <c r="K23" s="8">
        <v>359070000</v>
      </c>
      <c r="L23" s="35" t="s">
        <v>42</v>
      </c>
      <c r="M23" s="6" t="s">
        <v>43</v>
      </c>
      <c r="N23" s="8">
        <v>359070000</v>
      </c>
      <c r="O23" s="35" t="s">
        <v>42</v>
      </c>
      <c r="P23" s="6" t="s">
        <v>43</v>
      </c>
      <c r="Q23" s="8">
        <v>359070000</v>
      </c>
      <c r="R23" s="35" t="s">
        <v>42</v>
      </c>
      <c r="S23" s="44" t="s">
        <v>43</v>
      </c>
    </row>
    <row r="24" spans="1:19" s="1" customFormat="1" ht="31.5" customHeight="1">
      <c r="A24" s="29" t="s">
        <v>44</v>
      </c>
      <c r="B24" s="12" t="s">
        <v>51</v>
      </c>
      <c r="C24" s="12"/>
      <c r="D24" s="35"/>
      <c r="E24" s="17">
        <f>SUM(E26:E33)</f>
        <v>393050000</v>
      </c>
      <c r="F24" s="35"/>
      <c r="G24" s="18" t="s">
        <v>43</v>
      </c>
      <c r="H24" s="17">
        <f>SUM(H25:H33)</f>
        <v>2336880000</v>
      </c>
      <c r="I24" s="35"/>
      <c r="J24" s="18" t="s">
        <v>43</v>
      </c>
      <c r="K24" s="17">
        <f>SUM(K25:K33)</f>
        <v>2126290000</v>
      </c>
      <c r="L24" s="35"/>
      <c r="M24" s="18" t="s">
        <v>43</v>
      </c>
      <c r="N24" s="17">
        <f>SUM(N25:N33)</f>
        <v>800300000</v>
      </c>
      <c r="O24" s="35"/>
      <c r="P24" s="18" t="s">
        <v>43</v>
      </c>
      <c r="Q24" s="17">
        <f>SUM(Q25:Q33)</f>
        <v>886500000</v>
      </c>
      <c r="R24" s="35"/>
      <c r="S24" s="43" t="s">
        <v>43</v>
      </c>
    </row>
    <row r="25" spans="1:19" s="1" customFormat="1" ht="21.75" customHeight="1">
      <c r="A25" s="46"/>
      <c r="B25" s="14"/>
      <c r="C25" s="10" t="s">
        <v>24</v>
      </c>
      <c r="D25" s="35"/>
      <c r="E25" s="19" t="s">
        <v>25</v>
      </c>
      <c r="F25" s="35" t="s">
        <v>25</v>
      </c>
      <c r="G25" s="6" t="s">
        <v>25</v>
      </c>
      <c r="H25" s="8">
        <v>1466580000</v>
      </c>
      <c r="I25" s="35" t="s">
        <v>42</v>
      </c>
      <c r="J25" s="6" t="s">
        <v>43</v>
      </c>
      <c r="K25" s="36">
        <v>1200200000</v>
      </c>
      <c r="L25" s="37" t="s">
        <v>42</v>
      </c>
      <c r="M25" s="38" t="s">
        <v>43</v>
      </c>
      <c r="N25" s="8">
        <v>140400000</v>
      </c>
      <c r="O25" s="35" t="s">
        <v>42</v>
      </c>
      <c r="P25" s="6" t="s">
        <v>43</v>
      </c>
      <c r="Q25" s="36" t="s">
        <v>25</v>
      </c>
      <c r="R25" s="37" t="s">
        <v>25</v>
      </c>
      <c r="S25" s="45" t="s">
        <v>25</v>
      </c>
    </row>
    <row r="26" spans="1:19" s="1" customFormat="1" ht="28.5" customHeight="1">
      <c r="A26" s="47"/>
      <c r="B26" s="31"/>
      <c r="C26" s="10" t="s">
        <v>13</v>
      </c>
      <c r="D26" s="35"/>
      <c r="E26" s="8">
        <v>59750000</v>
      </c>
      <c r="F26" s="35" t="s">
        <v>42</v>
      </c>
      <c r="G26" s="6" t="s">
        <v>43</v>
      </c>
      <c r="H26" s="8">
        <v>114750000</v>
      </c>
      <c r="I26" s="35" t="s">
        <v>42</v>
      </c>
      <c r="J26" s="6" t="s">
        <v>43</v>
      </c>
      <c r="K26" s="8">
        <v>146000000</v>
      </c>
      <c r="L26" s="35" t="s">
        <v>42</v>
      </c>
      <c r="M26" s="6" t="s">
        <v>43</v>
      </c>
      <c r="N26" s="8">
        <v>52800000</v>
      </c>
      <c r="O26" s="35" t="s">
        <v>42</v>
      </c>
      <c r="P26" s="6" t="s">
        <v>43</v>
      </c>
      <c r="Q26" s="8">
        <v>115000000</v>
      </c>
      <c r="R26" s="35" t="s">
        <v>42</v>
      </c>
      <c r="S26" s="44" t="s">
        <v>43</v>
      </c>
    </row>
    <row r="27" spans="1:19" s="1" customFormat="1" ht="28.5" customHeight="1">
      <c r="A27" s="47"/>
      <c r="B27" s="31"/>
      <c r="C27" s="10" t="s">
        <v>14</v>
      </c>
      <c r="D27" s="35"/>
      <c r="E27" s="8">
        <v>5000000</v>
      </c>
      <c r="F27" s="35" t="s">
        <v>42</v>
      </c>
      <c r="G27" s="6" t="s">
        <v>43</v>
      </c>
      <c r="H27" s="8">
        <v>192400000</v>
      </c>
      <c r="I27" s="35" t="s">
        <v>42</v>
      </c>
      <c r="J27" s="6" t="s">
        <v>43</v>
      </c>
      <c r="K27" s="8">
        <v>175500000</v>
      </c>
      <c r="L27" s="35" t="s">
        <v>42</v>
      </c>
      <c r="M27" s="6" t="s">
        <v>43</v>
      </c>
      <c r="N27" s="8">
        <v>10700000</v>
      </c>
      <c r="O27" s="35" t="s">
        <v>42</v>
      </c>
      <c r="P27" s="6" t="s">
        <v>43</v>
      </c>
      <c r="Q27" s="8">
        <v>155000000</v>
      </c>
      <c r="R27" s="35" t="s">
        <v>42</v>
      </c>
      <c r="S27" s="44" t="s">
        <v>43</v>
      </c>
    </row>
    <row r="28" spans="1:19" s="1" customFormat="1" ht="24" customHeight="1">
      <c r="A28" s="47"/>
      <c r="B28" s="31"/>
      <c r="C28" s="5" t="s">
        <v>26</v>
      </c>
      <c r="D28" s="35"/>
      <c r="E28" s="8" t="s">
        <v>25</v>
      </c>
      <c r="F28" s="35" t="s">
        <v>42</v>
      </c>
      <c r="G28" s="6" t="s">
        <v>43</v>
      </c>
      <c r="H28" s="8">
        <v>61200000</v>
      </c>
      <c r="I28" s="35" t="s">
        <v>42</v>
      </c>
      <c r="J28" s="6" t="s">
        <v>43</v>
      </c>
      <c r="K28" s="8">
        <v>69600000</v>
      </c>
      <c r="L28" s="35" t="s">
        <v>42</v>
      </c>
      <c r="M28" s="6" t="s">
        <v>43</v>
      </c>
      <c r="N28" s="8">
        <v>54000000</v>
      </c>
      <c r="O28" s="35" t="s">
        <v>42</v>
      </c>
      <c r="P28" s="6" t="s">
        <v>43</v>
      </c>
      <c r="Q28" s="8">
        <v>69600000</v>
      </c>
      <c r="R28" s="35" t="s">
        <v>42</v>
      </c>
      <c r="S28" s="44" t="s">
        <v>43</v>
      </c>
    </row>
    <row r="29" spans="1:19" s="1" customFormat="1" ht="20.25" customHeight="1">
      <c r="A29" s="47"/>
      <c r="B29" s="31"/>
      <c r="C29" s="10" t="s">
        <v>15</v>
      </c>
      <c r="D29" s="35"/>
      <c r="E29" s="8">
        <v>151200000</v>
      </c>
      <c r="F29" s="35" t="s">
        <v>42</v>
      </c>
      <c r="G29" s="6" t="s">
        <v>43</v>
      </c>
      <c r="H29" s="8">
        <v>222000000</v>
      </c>
      <c r="I29" s="35" t="s">
        <v>42</v>
      </c>
      <c r="J29" s="6" t="s">
        <v>43</v>
      </c>
      <c r="K29" s="8">
        <v>243000000</v>
      </c>
      <c r="L29" s="35" t="s">
        <v>42</v>
      </c>
      <c r="M29" s="6" t="s">
        <v>43</v>
      </c>
      <c r="N29" s="8">
        <v>231000000</v>
      </c>
      <c r="O29" s="35" t="s">
        <v>42</v>
      </c>
      <c r="P29" s="6" t="s">
        <v>43</v>
      </c>
      <c r="Q29" s="8">
        <v>235500000</v>
      </c>
      <c r="R29" s="35" t="s">
        <v>42</v>
      </c>
      <c r="S29" s="44" t="s">
        <v>43</v>
      </c>
    </row>
    <row r="30" spans="1:19" s="1" customFormat="1" ht="28.5" customHeight="1">
      <c r="A30" s="47"/>
      <c r="B30" s="31"/>
      <c r="C30" s="5" t="s">
        <v>16</v>
      </c>
      <c r="D30" s="35"/>
      <c r="E30" s="8">
        <v>10000000</v>
      </c>
      <c r="F30" s="35" t="s">
        <v>42</v>
      </c>
      <c r="G30" s="6" t="s">
        <v>43</v>
      </c>
      <c r="H30" s="8">
        <v>50000000</v>
      </c>
      <c r="I30" s="35" t="s">
        <v>42</v>
      </c>
      <c r="J30" s="6" t="s">
        <v>43</v>
      </c>
      <c r="K30" s="8">
        <v>50000000</v>
      </c>
      <c r="L30" s="35" t="s">
        <v>42</v>
      </c>
      <c r="M30" s="6" t="s">
        <v>43</v>
      </c>
      <c r="N30" s="8">
        <v>50000000</v>
      </c>
      <c r="O30" s="35" t="s">
        <v>42</v>
      </c>
      <c r="P30" s="6" t="s">
        <v>43</v>
      </c>
      <c r="Q30" s="8">
        <v>50000000</v>
      </c>
      <c r="R30" s="35" t="s">
        <v>42</v>
      </c>
      <c r="S30" s="44" t="s">
        <v>43</v>
      </c>
    </row>
    <row r="31" spans="1:19" s="1" customFormat="1" ht="31.5" customHeight="1">
      <c r="A31" s="47"/>
      <c r="B31" s="31"/>
      <c r="C31" s="5" t="s">
        <v>17</v>
      </c>
      <c r="D31" s="35"/>
      <c r="E31" s="8">
        <v>88400000</v>
      </c>
      <c r="F31" s="35" t="s">
        <v>42</v>
      </c>
      <c r="G31" s="6" t="s">
        <v>43</v>
      </c>
      <c r="H31" s="8">
        <v>88400000</v>
      </c>
      <c r="I31" s="35" t="s">
        <v>42</v>
      </c>
      <c r="J31" s="6" t="s">
        <v>43</v>
      </c>
      <c r="K31" s="8">
        <v>88440000</v>
      </c>
      <c r="L31" s="35" t="s">
        <v>42</v>
      </c>
      <c r="M31" s="6" t="s">
        <v>43</v>
      </c>
      <c r="N31" s="8">
        <v>88400000</v>
      </c>
      <c r="O31" s="35" t="s">
        <v>42</v>
      </c>
      <c r="P31" s="6" t="s">
        <v>43</v>
      </c>
      <c r="Q31" s="8">
        <v>88400000</v>
      </c>
      <c r="R31" s="35" t="s">
        <v>42</v>
      </c>
      <c r="S31" s="44" t="s">
        <v>43</v>
      </c>
    </row>
    <row r="32" spans="1:19" s="1" customFormat="1" ht="34.5" customHeight="1">
      <c r="A32" s="47"/>
      <c r="B32" s="31"/>
      <c r="C32" s="5" t="s">
        <v>18</v>
      </c>
      <c r="D32" s="35"/>
      <c r="E32" s="8">
        <v>58700000</v>
      </c>
      <c r="F32" s="35" t="s">
        <v>42</v>
      </c>
      <c r="G32" s="6" t="s">
        <v>43</v>
      </c>
      <c r="H32" s="8">
        <v>101550000</v>
      </c>
      <c r="I32" s="35" t="s">
        <v>42</v>
      </c>
      <c r="J32" s="6" t="s">
        <v>43</v>
      </c>
      <c r="K32" s="8">
        <v>113550000</v>
      </c>
      <c r="L32" s="35" t="s">
        <v>42</v>
      </c>
      <c r="M32" s="6" t="s">
        <v>43</v>
      </c>
      <c r="N32" s="8">
        <v>123000000</v>
      </c>
      <c r="O32" s="35" t="s">
        <v>42</v>
      </c>
      <c r="P32" s="6" t="s">
        <v>43</v>
      </c>
      <c r="Q32" s="8">
        <v>123000000</v>
      </c>
      <c r="R32" s="35" t="s">
        <v>42</v>
      </c>
      <c r="S32" s="44" t="s">
        <v>43</v>
      </c>
    </row>
    <row r="33" spans="1:19" s="1" customFormat="1" ht="30" customHeight="1">
      <c r="A33" s="48"/>
      <c r="B33" s="15"/>
      <c r="C33" s="10" t="s">
        <v>19</v>
      </c>
      <c r="D33" s="35"/>
      <c r="E33" s="8">
        <v>20000000</v>
      </c>
      <c r="F33" s="35" t="s">
        <v>42</v>
      </c>
      <c r="G33" s="6" t="s">
        <v>43</v>
      </c>
      <c r="H33" s="8">
        <v>40000000</v>
      </c>
      <c r="I33" s="35" t="s">
        <v>42</v>
      </c>
      <c r="J33" s="6" t="s">
        <v>43</v>
      </c>
      <c r="K33" s="8">
        <v>40000000</v>
      </c>
      <c r="L33" s="35" t="s">
        <v>42</v>
      </c>
      <c r="M33" s="6" t="s">
        <v>43</v>
      </c>
      <c r="N33" s="8">
        <v>50000000</v>
      </c>
      <c r="O33" s="35" t="s">
        <v>42</v>
      </c>
      <c r="P33" s="6" t="s">
        <v>43</v>
      </c>
      <c r="Q33" s="8">
        <v>50000000</v>
      </c>
      <c r="R33" s="35" t="s">
        <v>42</v>
      </c>
      <c r="S33" s="44" t="s">
        <v>43</v>
      </c>
    </row>
    <row r="34" spans="1:19" s="1" customFormat="1" ht="32.25" customHeight="1">
      <c r="A34" s="29" t="s">
        <v>45</v>
      </c>
      <c r="B34" s="12" t="s">
        <v>20</v>
      </c>
      <c r="C34" s="12"/>
      <c r="D34" s="35"/>
      <c r="E34" s="18">
        <f>E35</f>
        <v>13000000</v>
      </c>
      <c r="F34" s="35"/>
      <c r="G34" s="18" t="s">
        <v>43</v>
      </c>
      <c r="H34" s="18">
        <f>H35</f>
        <v>230100000</v>
      </c>
      <c r="I34" s="35"/>
      <c r="J34" s="18" t="s">
        <v>43</v>
      </c>
      <c r="K34" s="18">
        <f>K35</f>
        <v>161200000</v>
      </c>
      <c r="L34" s="35"/>
      <c r="M34" s="18" t="s">
        <v>43</v>
      </c>
      <c r="N34" s="18">
        <f>N35</f>
        <v>247975000</v>
      </c>
      <c r="O34" s="35"/>
      <c r="P34" s="18" t="s">
        <v>43</v>
      </c>
      <c r="Q34" s="18">
        <f>Q35</f>
        <v>167700000</v>
      </c>
      <c r="R34" s="35"/>
      <c r="S34" s="43" t="s">
        <v>43</v>
      </c>
    </row>
    <row r="35" spans="1:19" s="1" customFormat="1" ht="32.25" customHeight="1">
      <c r="A35" s="29"/>
      <c r="B35" s="30"/>
      <c r="C35" s="10" t="s">
        <v>21</v>
      </c>
      <c r="D35" s="35"/>
      <c r="E35" s="6">
        <v>13000000</v>
      </c>
      <c r="F35" s="35" t="s">
        <v>42</v>
      </c>
      <c r="G35" s="6" t="s">
        <v>43</v>
      </c>
      <c r="H35" s="6">
        <v>230100000</v>
      </c>
      <c r="I35" s="35" t="s">
        <v>42</v>
      </c>
      <c r="J35" s="6" t="s">
        <v>43</v>
      </c>
      <c r="K35" s="6">
        <v>161200000</v>
      </c>
      <c r="L35" s="35" t="s">
        <v>42</v>
      </c>
      <c r="M35" s="6" t="s">
        <v>43</v>
      </c>
      <c r="N35" s="6">
        <v>247975000</v>
      </c>
      <c r="O35" s="35" t="s">
        <v>42</v>
      </c>
      <c r="P35" s="6" t="s">
        <v>43</v>
      </c>
      <c r="Q35" s="6">
        <v>167700000</v>
      </c>
      <c r="R35" s="35" t="s">
        <v>42</v>
      </c>
      <c r="S35" s="44" t="s">
        <v>43</v>
      </c>
    </row>
    <row r="36" spans="1:19" s="1" customFormat="1" ht="30.75" customHeight="1">
      <c r="A36" s="29" t="s">
        <v>46</v>
      </c>
      <c r="B36" s="12" t="s">
        <v>22</v>
      </c>
      <c r="C36" s="12"/>
      <c r="D36" s="35"/>
      <c r="E36" s="17">
        <f>E37</f>
        <v>30000000</v>
      </c>
      <c r="F36" s="35"/>
      <c r="G36" s="18" t="s">
        <v>43</v>
      </c>
      <c r="H36" s="17">
        <f>SUM(H37:H40)</f>
        <v>945000000</v>
      </c>
      <c r="I36" s="35"/>
      <c r="J36" s="18" t="s">
        <v>43</v>
      </c>
      <c r="K36" s="17">
        <f>SUM(K37:K40)</f>
        <v>75000000</v>
      </c>
      <c r="L36" s="35"/>
      <c r="M36" s="18" t="s">
        <v>43</v>
      </c>
      <c r="N36" s="17">
        <f>SUM(N37:N40)</f>
        <v>75000000</v>
      </c>
      <c r="O36" s="35"/>
      <c r="P36" s="18" t="s">
        <v>43</v>
      </c>
      <c r="Q36" s="17">
        <f>SUM(Q37:Q40)</f>
        <v>75000000</v>
      </c>
      <c r="R36" s="35"/>
      <c r="S36" s="43" t="s">
        <v>43</v>
      </c>
    </row>
    <row r="37" spans="1:19" s="1" customFormat="1" ht="32.25" customHeight="1">
      <c r="A37" s="29"/>
      <c r="B37" s="30"/>
      <c r="C37" s="10" t="s">
        <v>23</v>
      </c>
      <c r="D37" s="35"/>
      <c r="E37" s="6">
        <v>30000000</v>
      </c>
      <c r="F37" s="35" t="s">
        <v>42</v>
      </c>
      <c r="G37" s="6" t="s">
        <v>43</v>
      </c>
      <c r="H37" s="6">
        <v>50000000</v>
      </c>
      <c r="I37" s="35" t="s">
        <v>42</v>
      </c>
      <c r="J37" s="6" t="s">
        <v>43</v>
      </c>
      <c r="K37" s="6">
        <v>50000000</v>
      </c>
      <c r="L37" s="35" t="s">
        <v>42</v>
      </c>
      <c r="M37" s="6" t="s">
        <v>43</v>
      </c>
      <c r="N37" s="6">
        <v>50000000</v>
      </c>
      <c r="O37" s="35" t="s">
        <v>42</v>
      </c>
      <c r="P37" s="6" t="s">
        <v>43</v>
      </c>
      <c r="Q37" s="6">
        <v>50000000</v>
      </c>
      <c r="R37" s="35" t="s">
        <v>42</v>
      </c>
      <c r="S37" s="44" t="s">
        <v>43</v>
      </c>
    </row>
    <row r="38" spans="1:19" s="1" customFormat="1" ht="6.75" customHeight="1">
      <c r="A38" s="29"/>
      <c r="B38" s="30"/>
      <c r="C38" s="10"/>
      <c r="D38" s="35"/>
      <c r="E38" s="6"/>
      <c r="F38" s="35"/>
      <c r="G38" s="6"/>
      <c r="H38" s="6"/>
      <c r="I38" s="35"/>
      <c r="J38" s="6"/>
      <c r="K38" s="6"/>
      <c r="L38" s="35"/>
      <c r="M38" s="6"/>
      <c r="N38" s="6"/>
      <c r="O38" s="35"/>
      <c r="P38" s="6"/>
      <c r="Q38" s="6"/>
      <c r="R38" s="35"/>
      <c r="S38" s="44"/>
    </row>
    <row r="39" spans="1:19" s="1" customFormat="1" ht="32.25" customHeight="1">
      <c r="A39" s="29"/>
      <c r="B39" s="30"/>
      <c r="C39" s="5" t="s">
        <v>47</v>
      </c>
      <c r="D39" s="35"/>
      <c r="E39" s="8" t="s">
        <v>25</v>
      </c>
      <c r="F39" s="8" t="s">
        <v>25</v>
      </c>
      <c r="G39" s="8" t="s">
        <v>25</v>
      </c>
      <c r="H39" s="6">
        <v>870000000</v>
      </c>
      <c r="I39" s="35" t="s">
        <v>42</v>
      </c>
      <c r="J39" s="6" t="s">
        <v>43</v>
      </c>
      <c r="K39" s="6" t="s">
        <v>25</v>
      </c>
      <c r="L39" s="35"/>
      <c r="M39" s="6"/>
      <c r="N39" s="8" t="s">
        <v>25</v>
      </c>
      <c r="O39" s="8" t="s">
        <v>25</v>
      </c>
      <c r="P39" s="8" t="s">
        <v>25</v>
      </c>
      <c r="Q39" s="6" t="s">
        <v>25</v>
      </c>
      <c r="R39" s="35"/>
      <c r="S39" s="44"/>
    </row>
    <row r="40" spans="1:19" s="1" customFormat="1" ht="32.25" customHeight="1">
      <c r="A40" s="23"/>
      <c r="B40" s="35"/>
      <c r="C40" s="5" t="s">
        <v>48</v>
      </c>
      <c r="D40" s="35"/>
      <c r="E40" s="8" t="s">
        <v>25</v>
      </c>
      <c r="F40" s="8" t="s">
        <v>25</v>
      </c>
      <c r="G40" s="8" t="s">
        <v>25</v>
      </c>
      <c r="H40" s="6">
        <v>25000000</v>
      </c>
      <c r="I40" s="35" t="s">
        <v>42</v>
      </c>
      <c r="J40" s="6" t="s">
        <v>43</v>
      </c>
      <c r="K40" s="6">
        <v>25000000</v>
      </c>
      <c r="L40" s="35" t="s">
        <v>42</v>
      </c>
      <c r="M40" s="6" t="s">
        <v>43</v>
      </c>
      <c r="N40" s="6">
        <v>25000000</v>
      </c>
      <c r="O40" s="35" t="s">
        <v>42</v>
      </c>
      <c r="P40" s="6" t="s">
        <v>43</v>
      </c>
      <c r="Q40" s="6">
        <v>25000000</v>
      </c>
      <c r="R40" s="35" t="s">
        <v>42</v>
      </c>
      <c r="S40" s="44" t="s">
        <v>43</v>
      </c>
    </row>
    <row r="41" spans="1:19" s="1" customFormat="1" ht="12.75" customHeight="1" thickBot="1">
      <c r="A41" s="24"/>
      <c r="B41" s="25"/>
      <c r="C41" s="26"/>
      <c r="D41" s="25"/>
      <c r="E41" s="25"/>
      <c r="F41" s="25"/>
      <c r="G41" s="27"/>
      <c r="H41" s="25"/>
      <c r="I41" s="25"/>
      <c r="J41" s="27"/>
      <c r="K41" s="25"/>
      <c r="L41" s="25"/>
      <c r="M41" s="27"/>
      <c r="N41" s="25"/>
      <c r="O41" s="25"/>
      <c r="P41" s="27"/>
      <c r="Q41" s="25"/>
      <c r="R41" s="25"/>
      <c r="S41" s="28"/>
    </row>
    <row r="43" spans="1:19">
      <c r="E43" s="39"/>
      <c r="F43" s="40"/>
      <c r="G43" s="40"/>
      <c r="H43" s="41">
        <f>+H12+H24+H34+H36</f>
        <v>6307979720</v>
      </c>
      <c r="I43" s="42"/>
      <c r="J43" s="42"/>
      <c r="K43" s="41">
        <f>+K12+K24+K34+K36</f>
        <v>5191893620</v>
      </c>
      <c r="L43" s="42"/>
      <c r="M43" s="42"/>
      <c r="N43" s="41">
        <f>+N12+N24+N34+N36</f>
        <v>3952904720</v>
      </c>
      <c r="O43" s="42"/>
      <c r="P43" s="42"/>
      <c r="Q43" s="41">
        <f>+Q12+Q24+Q34+Q36</f>
        <v>3958603620</v>
      </c>
      <c r="R43" s="42"/>
      <c r="S43" s="40"/>
    </row>
    <row r="44" spans="1:19">
      <c r="O44" s="75" t="s">
        <v>53</v>
      </c>
      <c r="P44" s="75"/>
      <c r="Q44" s="75"/>
    </row>
    <row r="47" spans="1:19">
      <c r="O47" s="76" t="s">
        <v>54</v>
      </c>
      <c r="P47" s="76"/>
      <c r="Q47" s="76"/>
    </row>
    <row r="48" spans="1:19">
      <c r="O48" s="75" t="s">
        <v>55</v>
      </c>
      <c r="P48" s="75"/>
      <c r="Q48" s="75"/>
    </row>
  </sheetData>
  <mergeCells count="23">
    <mergeCell ref="O44:Q44"/>
    <mergeCell ref="O47:Q47"/>
    <mergeCell ref="O48:Q48"/>
    <mergeCell ref="A1:S1"/>
    <mergeCell ref="A2:S2"/>
    <mergeCell ref="B11:S11"/>
    <mergeCell ref="B13:B23"/>
    <mergeCell ref="A13:A23"/>
    <mergeCell ref="Q8:S8"/>
    <mergeCell ref="A7:A9"/>
    <mergeCell ref="A5:C5"/>
    <mergeCell ref="D4:I4"/>
    <mergeCell ref="D5:I5"/>
    <mergeCell ref="E7:S7"/>
    <mergeCell ref="B7:B9"/>
    <mergeCell ref="C7:D7"/>
    <mergeCell ref="C8:C9"/>
    <mergeCell ref="D8:D9"/>
    <mergeCell ref="A25:A33"/>
    <mergeCell ref="E8:G8"/>
    <mergeCell ref="H8:J8"/>
    <mergeCell ref="K8:M8"/>
    <mergeCell ref="N8:P8"/>
  </mergeCells>
  <printOptions horizontalCentered="1"/>
  <pageMargins left="0.12" right="0.3" top="0.64" bottom="0.52" header="0.3" footer="0.3"/>
  <pageSetup paperSize="5" scale="6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 2.2</vt:lpstr>
      <vt:lpstr>'Tabel 2.2'!Print_Area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USER</cp:lastModifiedBy>
  <cp:lastPrinted>2013-07-29T07:08:50Z</cp:lastPrinted>
  <dcterms:created xsi:type="dcterms:W3CDTF">2006-02-14T17:14:38Z</dcterms:created>
  <dcterms:modified xsi:type="dcterms:W3CDTF">2013-07-29T07:10:01Z</dcterms:modified>
</cp:coreProperties>
</file>